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worksheets/sheet2.xml" ContentType="application/vnd.openxmlformats-officedocument.spreadsheetml.worksheet+xml"/>
  <Override PartName="/xl/theme/theme1.xml" ContentType="application/vnd.openxmlformats-officedocument.theme+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Quote" sheetId="1" state="visible" r:id="rId3"/>
    <sheet name="Sheet1" sheetId="2" state="visible" r:id="rId4"/>
  </sheets>
  <definedNames>
    <definedName function="false" hidden="false" localSheetId="0" name="_xlnm.Print_Area" vbProcedure="false">Quote!$A$1:$G$117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<sst xmlns="http://schemas.openxmlformats.org/spreadsheetml/2006/main" count="102" uniqueCount="91">
  <si>
    <t xml:space="preserve">QUOTATION</t>
  </si>
  <si>
    <t xml:space="preserve">1. PROFILE DRAWING:</t>
  </si>
  <si>
    <t xml:space="preserve">MACHINE LAYOUT (Mobile units, Showed on trailer)</t>
  </si>
  <si>
    <t xml:space="preserve">2. PRICE LIST:</t>
  </si>
  <si>
    <t xml:space="preserve">NO.</t>
  </si>
  <si>
    <t xml:space="preserve">NAME OF MACHINE</t>
  </si>
  <si>
    <t xml:space="preserve">SPECIFICATION</t>
  </si>
  <si>
    <t xml:space="preserve">Q'TY
(SET)</t>
  </si>
  <si>
    <t xml:space="preserve">PRICE
(USD)</t>
  </si>
  <si>
    <t xml:space="preserve">TOTAL
(USD)</t>
  </si>
  <si>
    <r>
      <rPr>
        <b val="true"/>
        <sz val="11"/>
        <color theme="1"/>
        <rFont val="Arial"/>
        <family val="2"/>
        <charset val="1"/>
      </rPr>
      <t xml:space="preserve">(W) Roll Forming machine
</t>
    </r>
    <r>
      <rPr>
        <b val="true"/>
        <sz val="11"/>
        <rFont val="Arial"/>
        <family val="2"/>
        <charset val="1"/>
      </rPr>
      <t xml:space="preserve">(EH model)
</t>
    </r>
  </si>
  <si>
    <t xml:space="preserve">Total power:</t>
  </si>
  <si>
    <t xml:space="preserve">~30KW
Transmisson: 15kw x 2</t>
  </si>
  <si>
    <t xml:space="preserve">Weight of machine:</t>
  </si>
  <si>
    <t xml:space="preserve">14 tons</t>
  </si>
  <si>
    <t xml:space="preserve">Dimension (L x W x H):</t>
  </si>
  <si>
    <t xml:space="preserve">9.7m x 1.6m x 1m</t>
  </si>
  <si>
    <t xml:space="preserve">Forming speed:</t>
  </si>
  <si>
    <t xml:space="preserve">20 meters/min</t>
  </si>
  <si>
    <t xml:space="preserve">Roller stations:</t>
  </si>
  <si>
    <t xml:space="preserve">Transmission system:</t>
  </si>
  <si>
    <t xml:space="preserve">Electric motor and gear box</t>
  </si>
  <si>
    <t xml:space="preserve">Pre-cutting</t>
  </si>
  <si>
    <t xml:space="preserve">Hydraulic cylinder</t>
  </si>
  <si>
    <t xml:space="preserve">Profile cutting</t>
  </si>
  <si>
    <t xml:space="preserve">Not include</t>
  </si>
  <si>
    <t xml:space="preserve">Control system:</t>
  </si>
  <si>
    <t xml:space="preserve">PLC, HMI automatic programmable</t>
  </si>
  <si>
    <t xml:space="preserve">Material thickness:</t>
  </si>
  <si>
    <t xml:space="preserve">1.0 - 1.5mm</t>
  </si>
  <si>
    <t xml:space="preserve">Material width:</t>
  </si>
  <si>
    <t xml:space="preserve">1000mm</t>
  </si>
  <si>
    <t xml:space="preserve">Material Yield Strength:</t>
  </si>
  <si>
    <t xml:space="preserve">G300 – G450 Mpa</t>
  </si>
  <si>
    <t xml:space="preserve">(W) Curving machine
(EH model)</t>
  </si>
  <si>
    <t xml:space="preserve">7.5KW</t>
  </si>
  <si>
    <t xml:space="preserve">3 tons</t>
  </si>
  <si>
    <t xml:space="preserve">2m x 0.9m 1.5m</t>
  </si>
  <si>
    <t xml:space="preserve">Speed:</t>
  </si>
  <si>
    <t xml:space="preserve">Transmission by</t>
  </si>
  <si>
    <t xml:space="preserve">Electric motor gearbox</t>
  </si>
  <si>
    <t xml:space="preserve">Curving radius</t>
  </si>
  <si>
    <t xml:space="preserve">Min radius: 5m</t>
  </si>
  <si>
    <t xml:space="preserve">Uncoiler 06 Tons
(UN-H6 Model)</t>
  </si>
  <si>
    <t xml:space="preserve">~5.5KW</t>
  </si>
  <si>
    <t xml:space="preserve">Weight of machine: </t>
  </si>
  <si>
    <t xml:space="preserve">1.9 tons</t>
  </si>
  <si>
    <t xml:space="preserve">Dimension (LxWxH) :</t>
  </si>
  <si>
    <t xml:space="preserve">2.6m x 1.2m x 1.5m</t>
  </si>
  <si>
    <t xml:space="preserve">Speed :</t>
  </si>
  <si>
    <t xml:space="preserve">25 meters/min</t>
  </si>
  <si>
    <t xml:space="preserve">Coil weight max :</t>
  </si>
  <si>
    <t xml:space="preserve">6 tons</t>
  </si>
  <si>
    <t xml:space="preserve">Transmission by :</t>
  </si>
  <si>
    <t xml:space="preserve">Hydraulic motor</t>
  </si>
  <si>
    <t xml:space="preserve">Expansion :</t>
  </si>
  <si>
    <t xml:space="preserve">Coil width max :</t>
  </si>
  <si>
    <t xml:space="preserve">Snubber</t>
  </si>
  <si>
    <t xml:space="preserve">Including </t>
  </si>
  <si>
    <t xml:space="preserve">(W) Seaming machine</t>
  </si>
  <si>
    <t xml:space="preserve">Weight</t>
  </si>
  <si>
    <t xml:space="preserve">30kg</t>
  </si>
  <si>
    <t xml:space="preserve">Speed</t>
  </si>
  <si>
    <t xml:space="preserve">Max 15mpm</t>
  </si>
  <si>
    <t xml:space="preserve">Material thickness</t>
  </si>
  <si>
    <t xml:space="preserve">1 - 1.5mm</t>
  </si>
  <si>
    <t xml:space="preserve">Run out table 3meters</t>
  </si>
  <si>
    <t xml:space="preserve">Dimension (L): </t>
  </si>
  <si>
    <t xml:space="preserve">3m x 0.8m x 0.8m</t>
  </si>
  <si>
    <t xml:space="preserve">0.5 tons</t>
  </si>
  <si>
    <t xml:space="preserve">TOTAL :ex-works</t>
  </si>
  <si>
    <t xml:space="preserve">Valid to date : 30 days</t>
  </si>
  <si>
    <t xml:space="preserve">Remarks : All specifications of machines as per enclosed</t>
  </si>
  <si>
    <t xml:space="preserve">3. DELIVERY TIME :</t>
  </si>
  <si>
    <t xml:space="preserve">Within 150 days after the Seller receive 30% of total invoice value payable by T/T as deposit.</t>
  </si>
  <si>
    <t xml:space="preserve">4. TERMS OF PAYMENT :</t>
  </si>
  <si>
    <t xml:space="preserve">- 30% of contract payable by T/T - LC as deposit after signing the contract.
- 30% of contract payable by T/T after 45 days of deposit payment. 
- 40% of contract payable by T/T when machine is ready for shipment after inspection at the Seller's factory</t>
  </si>
  <si>
    <t xml:space="preserve">5.TESTING MATERIALS: </t>
  </si>
  <si>
    <t xml:space="preserve">The Buyer will supply coils for test run the machine in the Seller’s factory. In case the Seller prepare for materials, cost of materials will be charged to the Buyer’s account. The Seller will inform to the Buyer the quantity and specification of coils after signing the contract.</t>
  </si>
  <si>
    <t xml:space="preserve">6. REQUIRE SHIPPING DOCUMENTS</t>
  </si>
  <si>
    <t xml:space="preserve">5.1 Full Set (3+3NNC) Clean on board of Bill of Lading
5.2 Signed Invoice in Three Original and Two Copies
5.3 Signed Packing List in Three original and Two Copies.
5.4 Certificate of Vietnam origin: 1 original and 01 copy.
Buyer to pay for shipping, port fees, Tax if applicable</t>
  </si>
  <si>
    <t xml:space="preserve">7.OPERATION AND MAINTENANCE MANUAL IN ENGLISH</t>
  </si>
  <si>
    <t xml:space="preserve">Following Guidebook for the machines will be delivered along with the machine in English language.
6.1 Operation and maintenance manual 
6.2 Detail electric circuit diagram of the machine
6.3 Full set of replacement spare part for machines.</t>
  </si>
  <si>
    <t xml:space="preserve">8. INSTALLATION: </t>
  </si>
  <si>
    <t xml:space="preserve">The sellers will appoint technician to Buyer’s factory for installing machines under request of the Buyer. The Buyer pays for air tickets to the Buyer’s factory, three stars hotel with air- conditioner and free internet, three meals per day during installing time and transportation fee from the hotel to the Buyer’s factory and salary for Seller’s technician is 200 USD per day.  </t>
  </si>
  <si>
    <t xml:space="preserve">9. TEST RUN AND INSTALLATION, GUARANTEE: </t>
  </si>
  <si>
    <t xml:space="preserve">The machine is guaranteed for 12 months from the first successful installing date.
-  In case any damages of the machine caused by the manufacturer, the seller must send spare parts for free of charge and send technician to come and fix (the Seller will buy the international air ticket– the buyer still pay for local traveling, hotel, food ) 
-  In case any damages of the machine caused by the buyer, the seller will send technician come to fix under request of the Buyer, the buyer must pay all cost of the trip and cost of the spare parts. 
- In case any damages of the machine happen out of the guarantee period, the seller will send technician come to fix under request of the Buyer, the buyer must pay all cost of the trip and cost of the spare parts and salary for Seller’s technician is 200 USD per day.  </t>
  </si>
  <si>
    <t xml:space="preserve">10. ARBITRATION:</t>
  </si>
  <si>
    <t xml:space="preserve">All disputes arising from the execution of or in connection with this contract shall be settled amicably through friendly negotiation. In case no settlement can be reached through negotiation, the case shall then be submitted to the EU International Arbitration Court for arbitration in accordance with its provisional rules of procedure. The arbitral award is final and binding upon both parties. Arbiter ration fee shall be borne by the losing party.</t>
  </si>
  <si>
    <t xml:space="preserve">11. ADDITIONAL CONDITIONS :</t>
  </si>
  <si>
    <t xml:space="preserve">-  All the amendments and addenda to the present contract are valid only on condition of being made in a written form and signed by both Parties.
- This contract is made in English in 2 (two) copies, one copy for each Party, all texts being equally authentic.
- This contract comes into effect from signing date.</t>
  </si>
</sst>
</file>

<file path=xl/styles.xml><?xml version="1.0" encoding="utf-8"?>
<styleSheet xmlns="http://schemas.openxmlformats.org/spreadsheetml/2006/main">
  <numFmts count="2">
    <numFmt numFmtId="164" formatCode="General"/>
    <numFmt numFmtId="165" formatCode="#,##0"/>
  </numFmts>
  <fonts count="10">
    <font>
      <sz val="11"/>
      <color theme="1"/>
      <name val="Calibri"/>
      <family val="2"/>
      <charset val="1"/>
    </font>
    <font>
      <sz val="10"/>
      <name val="Arial"/>
      <family val="0"/>
    </font>
    <font>
      <sz val="10"/>
      <name val="Arial"/>
      <family val="0"/>
    </font>
    <font>
      <sz val="10"/>
      <name val="Arial"/>
      <family val="0"/>
    </font>
    <font>
      <sz val="11"/>
      <color theme="1"/>
      <name val="Arial"/>
      <family val="2"/>
      <charset val="1"/>
    </font>
    <font>
      <b val="true"/>
      <sz val="18"/>
      <color theme="1"/>
      <name val="Arial"/>
      <family val="2"/>
      <charset val="1"/>
    </font>
    <font>
      <b val="true"/>
      <sz val="11"/>
      <color theme="1"/>
      <name val="Arial"/>
      <family val="2"/>
      <charset val="1"/>
    </font>
    <font>
      <b val="true"/>
      <sz val="11"/>
      <name val="Arial"/>
      <family val="2"/>
      <charset val="1"/>
    </font>
    <font>
      <sz val="11"/>
      <color rgb="FF000000"/>
      <name val="Arial"/>
      <family val="2"/>
      <charset val="1"/>
    </font>
    <font>
      <sz val="11"/>
      <name val="Arial"/>
      <family val="2"/>
      <charset val="1"/>
    </font>
  </fonts>
  <fills count="3">
    <fill>
      <patternFill patternType="none"/>
    </fill>
    <fill>
      <patternFill patternType="gray125"/>
    </fill>
    <fill>
      <patternFill patternType="solid">
        <fgColor rgb="FFFFFFFF"/>
        <bgColor rgb="FFFFFFCC"/>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5" fontId="6" fillId="0"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general" vertical="center" textRotation="0" wrapText="true" indent="0" shrinkToFit="false" readingOrder="1"/>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5" fontId="4" fillId="0" borderId="2" xfId="0" applyFont="true" applyBorder="true" applyAlignment="true" applyProtection="false">
      <alignment horizontal="right"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false" indent="0" shrinkToFit="false" readingOrder="1"/>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false">
      <alignment horizontal="right" vertical="center" textRotation="0" wrapText="false" indent="0" shrinkToFit="false"/>
      <protection locked="true" hidden="false"/>
    </xf>
    <xf numFmtId="164" fontId="9" fillId="2" borderId="1" xfId="0" applyFont="true" applyBorder="true" applyAlignment="true" applyProtection="false">
      <alignment horizontal="left" vertical="center" textRotation="0" wrapText="false" indent="0" shrinkToFit="false"/>
      <protection locked="true" hidden="false"/>
    </xf>
    <xf numFmtId="164" fontId="9" fillId="2" borderId="3" xfId="0" applyFont="true" applyBorder="true" applyAlignment="true" applyProtection="false">
      <alignment horizontal="left" vertical="center"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5" fontId="6" fillId="0" borderId="1" xfId="0" applyFont="true" applyBorder="true" applyAlignment="true" applyProtection="false">
      <alignment horizontal="right" vertical="center"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true" applyAlignment="true" applyProtection="false">
      <alignment horizontal="justify" vertical="top"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213480</xdr:colOff>
      <xdr:row>6</xdr:row>
      <xdr:rowOff>5040</xdr:rowOff>
    </xdr:from>
    <xdr:to>
      <xdr:col>5</xdr:col>
      <xdr:colOff>342720</xdr:colOff>
      <xdr:row>6</xdr:row>
      <xdr:rowOff>1550160</xdr:rowOff>
    </xdr:to>
    <xdr:pic>
      <xdr:nvPicPr>
        <xdr:cNvPr id="0" name="Picture 7" descr=""/>
        <xdr:cNvPicPr/>
      </xdr:nvPicPr>
      <xdr:blipFill>
        <a:blip r:embed="rId1"/>
        <a:srcRect l="1594" t="2820" r="1273" b="4105"/>
        <a:stretch/>
      </xdr:blipFill>
      <xdr:spPr>
        <a:xfrm>
          <a:off x="1677960" y="2047320"/>
          <a:ext cx="4694760" cy="1545120"/>
        </a:xfrm>
        <a:prstGeom prst="rect">
          <a:avLst/>
        </a:prstGeom>
        <a:ln w="0">
          <a:noFill/>
        </a:ln>
      </xdr:spPr>
    </xdr:pic>
    <xdr:clientData/>
  </xdr:twoCellAnchor>
  <xdr:twoCellAnchor editAs="oneCell">
    <xdr:from>
      <xdr:col>3</xdr:col>
      <xdr:colOff>36720</xdr:colOff>
      <xdr:row>6</xdr:row>
      <xdr:rowOff>1764000</xdr:rowOff>
    </xdr:from>
    <xdr:to>
      <xdr:col>3</xdr:col>
      <xdr:colOff>1346040</xdr:colOff>
      <xdr:row>6</xdr:row>
      <xdr:rowOff>2313000</xdr:rowOff>
    </xdr:to>
    <xdr:pic>
      <xdr:nvPicPr>
        <xdr:cNvPr id="1" name="Picture 8" descr=""/>
        <xdr:cNvPicPr/>
      </xdr:nvPicPr>
      <xdr:blipFill>
        <a:blip r:embed="rId2"/>
        <a:stretch/>
      </xdr:blipFill>
      <xdr:spPr>
        <a:xfrm>
          <a:off x="3169080" y="3806280"/>
          <a:ext cx="1309320" cy="549000"/>
        </a:xfrm>
        <a:prstGeom prst="rect">
          <a:avLst/>
        </a:prstGeom>
        <a:ln w="0">
          <a:noFill/>
        </a:ln>
      </xdr:spPr>
    </xdr:pic>
    <xdr:clientData/>
  </xdr:twoCellAnchor>
  <xdr:twoCellAnchor editAs="oneCell">
    <xdr:from>
      <xdr:col>1</xdr:col>
      <xdr:colOff>1028880</xdr:colOff>
      <xdr:row>40</xdr:row>
      <xdr:rowOff>85320</xdr:rowOff>
    </xdr:from>
    <xdr:to>
      <xdr:col>5</xdr:col>
      <xdr:colOff>457200</xdr:colOff>
      <xdr:row>55</xdr:row>
      <xdr:rowOff>189720</xdr:rowOff>
    </xdr:to>
    <xdr:pic>
      <xdr:nvPicPr>
        <xdr:cNvPr id="2" name="Picture 9" descr=""/>
        <xdr:cNvPicPr/>
      </xdr:nvPicPr>
      <xdr:blipFill>
        <a:blip r:embed="rId3"/>
        <a:stretch/>
      </xdr:blipFill>
      <xdr:spPr>
        <a:xfrm>
          <a:off x="1342080" y="10928520"/>
          <a:ext cx="5145120" cy="2962080"/>
        </a:xfrm>
        <a:prstGeom prst="rect">
          <a:avLst/>
        </a:prstGeom>
        <a:ln w="0">
          <a:noFill/>
        </a:ln>
      </xdr:spPr>
    </xdr:pic>
    <xdr:clientData/>
  </xdr:twoCellAnchor>
  <xdr:twoCellAnchor editAs="oneCell">
    <xdr:from>
      <xdr:col>1</xdr:col>
      <xdr:colOff>276120</xdr:colOff>
      <xdr:row>8</xdr:row>
      <xdr:rowOff>34200</xdr:rowOff>
    </xdr:from>
    <xdr:to>
      <xdr:col>5</xdr:col>
      <xdr:colOff>650880</xdr:colOff>
      <xdr:row>23</xdr:row>
      <xdr:rowOff>163800</xdr:rowOff>
    </xdr:to>
    <xdr:pic>
      <xdr:nvPicPr>
        <xdr:cNvPr id="3" name="Picture 10" descr=""/>
        <xdr:cNvPicPr/>
      </xdr:nvPicPr>
      <xdr:blipFill>
        <a:blip r:embed="rId4"/>
        <a:stretch/>
      </xdr:blipFill>
      <xdr:spPr>
        <a:xfrm>
          <a:off x="589320" y="4781520"/>
          <a:ext cx="6091560" cy="2986920"/>
        </a:xfrm>
        <a:prstGeom prst="rect">
          <a:avLst/>
        </a:prstGeom>
        <a:ln w="0">
          <a:noFill/>
        </a:ln>
      </xdr:spPr>
    </xdr:pic>
    <xdr:clientData/>
  </xdr:twoCellAnchor>
  <xdr:twoCellAnchor editAs="twoCell">
    <xdr:from>
      <xdr:col>0</xdr:col>
      <xdr:colOff>0</xdr:colOff>
      <xdr:row>25</xdr:row>
      <xdr:rowOff>93600</xdr:rowOff>
    </xdr:from>
    <xdr:to>
      <xdr:col>6</xdr:col>
      <xdr:colOff>677880</xdr:colOff>
      <xdr:row>39</xdr:row>
      <xdr:rowOff>41040</xdr:rowOff>
    </xdr:to>
    <xdr:grpSp>
      <xdr:nvGrpSpPr>
        <xdr:cNvPr id="4" name="Group 13"/>
        <xdr:cNvGrpSpPr/>
      </xdr:nvGrpSpPr>
      <xdr:grpSpPr>
        <a:xfrm>
          <a:off x="0" y="8079480"/>
          <a:ext cx="7404480" cy="2614320"/>
          <a:chOff x="0" y="8079480"/>
          <a:chExt cx="7404480" cy="2614320"/>
        </a:xfrm>
      </xdr:grpSpPr>
      <xdr:pic>
        <xdr:nvPicPr>
          <xdr:cNvPr id="5" name="Picture 11" descr=""/>
          <xdr:cNvPicPr/>
        </xdr:nvPicPr>
        <xdr:blipFill>
          <a:blip r:embed="rId5"/>
          <a:stretch/>
        </xdr:blipFill>
        <xdr:spPr>
          <a:xfrm>
            <a:off x="0" y="8079480"/>
            <a:ext cx="7404480" cy="2614320"/>
          </a:xfrm>
          <a:prstGeom prst="rect">
            <a:avLst/>
          </a:prstGeom>
          <a:ln w="0">
            <a:noFill/>
          </a:ln>
        </xdr:spPr>
      </xdr:pic>
      <xdr:sp>
        <xdr:nvSpPr>
          <xdr:cNvPr id="6" name="Rectangle 12"/>
          <xdr:cNvSpPr/>
        </xdr:nvSpPr>
        <xdr:spPr>
          <a:xfrm>
            <a:off x="4546080" y="9185760"/>
            <a:ext cx="2850480" cy="1492920"/>
          </a:xfrm>
          <a:prstGeom prst="rect">
            <a:avLst/>
          </a:prstGeom>
          <a:solidFill>
            <a:srgbClr val="ffffff"/>
          </a:solidFill>
          <a:ln w="25400">
            <a:solidFill>
              <a:srgbClr val="ffffff"/>
            </a:solidFill>
            <a:round/>
          </a:ln>
        </xdr:spPr>
        <xdr:style>
          <a:lnRef idx="2">
            <a:schemeClr val="accent1">
              <a:shade val="15000"/>
            </a:schemeClr>
          </a:lnRef>
          <a:fillRef idx="1">
            <a:schemeClr val="accent1"/>
          </a:fillRef>
          <a:effectRef idx="0">
            <a:schemeClr val="accent1"/>
          </a:effectRef>
          <a:fontRef idx="minor"/>
        </xdr:style>
      </xdr:sp>
    </xdr:grpSp>
    <xdr:clientData/>
  </xdr:twoCellAnchor>
  <xdr:twoCellAnchor editAs="twoCell">
    <xdr:from>
      <xdr:col>0</xdr:col>
      <xdr:colOff>0</xdr:colOff>
      <xdr:row>0</xdr:row>
      <xdr:rowOff>6480</xdr:rowOff>
    </xdr:from>
    <xdr:to>
      <xdr:col>2</xdr:col>
      <xdr:colOff>1560960</xdr:colOff>
      <xdr:row>2</xdr:row>
      <xdr:rowOff>271800</xdr:rowOff>
    </xdr:to>
    <xdr:pic>
      <xdr:nvPicPr>
        <xdr:cNvPr id="7" name="Picture 14" descr=""/>
        <xdr:cNvPicPr/>
      </xdr:nvPicPr>
      <xdr:blipFill>
        <a:blip r:embed="rId6"/>
        <a:stretch/>
      </xdr:blipFill>
      <xdr:spPr>
        <a:xfrm>
          <a:off x="0" y="6480"/>
          <a:ext cx="3025440" cy="13320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119"/>
  <sheetViews>
    <sheetView showFormulas="false" showGridLines="true" showRowColHeaders="true" showZeros="true" rightToLeft="false" tabSelected="true" showOutlineSymbols="true" defaultGridColor="true" view="normal" topLeftCell="A81" colorId="64" zoomScale="102" zoomScaleNormal="102" zoomScalePageLayoutView="100" workbookViewId="0">
      <selection pane="topLeft" activeCell="G94" activeCellId="0" sqref="G94"/>
    </sheetView>
  </sheetViews>
  <sheetFormatPr defaultColWidth="8.88671875" defaultRowHeight="13.5" zeroHeight="false" outlineLevelRow="0" outlineLevelCol="0"/>
  <cols>
    <col collapsed="false" customWidth="true" hidden="false" outlineLevel="0" max="1" min="1" style="1" width="4.44"/>
    <col collapsed="false" customWidth="true" hidden="false" outlineLevel="0" max="2" min="2" style="1" width="16.33"/>
    <col collapsed="false" customWidth="true" hidden="false" outlineLevel="0" max="3" min="3" style="1" width="23.67"/>
    <col collapsed="false" customWidth="true" hidden="false" outlineLevel="0" max="4" min="4" style="1" width="34"/>
    <col collapsed="false" customWidth="true" hidden="false" outlineLevel="0" max="5" min="5" style="1" width="7.11"/>
    <col collapsed="false" customWidth="true" hidden="false" outlineLevel="0" max="6" min="6" style="2" width="9.88"/>
    <col collapsed="false" customWidth="true" hidden="false" outlineLevel="0" max="7" min="7" style="1" width="11"/>
    <col collapsed="false" customWidth="false" hidden="false" outlineLevel="0" max="9" min="8" style="1" width="8.88"/>
    <col collapsed="false" customWidth="true" hidden="false" outlineLevel="0" max="10" min="10" style="1" width="9.56"/>
    <col collapsed="false" customWidth="false" hidden="false" outlineLevel="0" max="16384" min="11" style="1" width="8.88"/>
  </cols>
  <sheetData>
    <row r="1" customFormat="false" ht="78.75" hidden="false" customHeight="true" outlineLevel="0" collapsed="false">
      <c r="A1" s="3"/>
      <c r="B1" s="3"/>
      <c r="C1" s="3"/>
      <c r="D1" s="3"/>
      <c r="E1" s="3"/>
      <c r="F1" s="3"/>
      <c r="G1" s="3"/>
    </row>
    <row r="2" customFormat="false" ht="5.25" hidden="false" customHeight="true" outlineLevel="0" collapsed="false"/>
    <row r="3" customFormat="false" ht="22.5" hidden="false" customHeight="true" outlineLevel="0" collapsed="false">
      <c r="A3" s="4" t="s">
        <v>0</v>
      </c>
      <c r="B3" s="4"/>
      <c r="C3" s="4"/>
      <c r="D3" s="4"/>
      <c r="E3" s="4"/>
      <c r="F3" s="4"/>
      <c r="G3" s="4"/>
    </row>
    <row r="4" customFormat="false" ht="24" hidden="false" customHeight="true" outlineLevel="0" collapsed="false">
      <c r="A4" s="5"/>
      <c r="B4" s="5"/>
      <c r="C4" s="5"/>
      <c r="D4" s="5"/>
      <c r="E4" s="5"/>
      <c r="F4" s="5"/>
      <c r="G4" s="5"/>
    </row>
    <row r="5" customFormat="false" ht="16.5" hidden="false" customHeight="true" outlineLevel="0" collapsed="false">
      <c r="A5" s="6"/>
      <c r="B5" s="6"/>
      <c r="C5" s="6"/>
      <c r="D5" s="6"/>
      <c r="E5" s="6"/>
      <c r="F5" s="6"/>
      <c r="G5" s="6"/>
    </row>
    <row r="6" s="7" customFormat="true" ht="13.8" hidden="false" customHeight="false" outlineLevel="0" collapsed="false">
      <c r="A6" s="6" t="s">
        <v>1</v>
      </c>
      <c r="B6" s="6"/>
      <c r="C6" s="6"/>
      <c r="F6" s="8"/>
    </row>
    <row r="7" customFormat="false" ht="198" hidden="false" customHeight="true" outlineLevel="0" collapsed="false">
      <c r="A7" s="9"/>
      <c r="B7" s="9"/>
      <c r="C7" s="9"/>
      <c r="D7" s="9"/>
      <c r="E7" s="9"/>
      <c r="F7" s="9"/>
      <c r="G7" s="9"/>
    </row>
    <row r="8" customFormat="false" ht="15" hidden="false" customHeight="true" outlineLevel="0" collapsed="false">
      <c r="A8" s="9"/>
      <c r="B8" s="10" t="s">
        <v>2</v>
      </c>
      <c r="C8" s="10"/>
      <c r="D8" s="10"/>
      <c r="E8" s="10"/>
      <c r="F8" s="10"/>
      <c r="G8" s="10"/>
    </row>
    <row r="9" customFormat="false" ht="15" hidden="false" customHeight="true" outlineLevel="0" collapsed="false">
      <c r="A9" s="9"/>
      <c r="B9" s="9"/>
      <c r="C9" s="9"/>
      <c r="D9" s="9"/>
      <c r="E9" s="9"/>
      <c r="F9" s="9"/>
      <c r="G9" s="9"/>
    </row>
    <row r="10" customFormat="false" ht="15" hidden="false" customHeight="true" outlineLevel="0" collapsed="false">
      <c r="A10" s="9"/>
      <c r="B10" s="9"/>
      <c r="C10" s="9"/>
      <c r="D10" s="9"/>
      <c r="E10" s="9"/>
      <c r="F10" s="9"/>
      <c r="G10" s="9"/>
    </row>
    <row r="11" customFormat="false" ht="15" hidden="false" customHeight="true" outlineLevel="0" collapsed="false">
      <c r="A11" s="9"/>
      <c r="B11" s="9"/>
      <c r="C11" s="9"/>
      <c r="D11" s="9"/>
      <c r="E11" s="9"/>
      <c r="F11" s="9"/>
      <c r="G11" s="9"/>
    </row>
    <row r="12" customFormat="false" ht="15" hidden="false" customHeight="true" outlineLevel="0" collapsed="false">
      <c r="A12" s="9"/>
      <c r="B12" s="9"/>
      <c r="C12" s="9"/>
      <c r="D12" s="9"/>
      <c r="E12" s="9"/>
      <c r="F12" s="9"/>
      <c r="G12" s="9"/>
    </row>
    <row r="13" customFormat="false" ht="15" hidden="false" customHeight="true" outlineLevel="0" collapsed="false">
      <c r="A13" s="9"/>
      <c r="B13" s="9"/>
      <c r="C13" s="9"/>
      <c r="D13" s="9"/>
      <c r="E13" s="9"/>
      <c r="F13" s="9"/>
      <c r="G13" s="9"/>
    </row>
    <row r="14" customFormat="false" ht="15" hidden="false" customHeight="true" outlineLevel="0" collapsed="false">
      <c r="A14" s="9"/>
      <c r="B14" s="9"/>
      <c r="C14" s="9"/>
      <c r="D14" s="9"/>
      <c r="E14" s="9"/>
      <c r="F14" s="9"/>
      <c r="G14" s="9"/>
    </row>
    <row r="15" customFormat="false" ht="15" hidden="false" customHeight="true" outlineLevel="0" collapsed="false">
      <c r="A15" s="9"/>
      <c r="B15" s="9"/>
      <c r="C15" s="9"/>
      <c r="D15" s="9"/>
      <c r="E15" s="9"/>
      <c r="F15" s="9"/>
      <c r="G15" s="9"/>
    </row>
    <row r="16" customFormat="false" ht="15" hidden="false" customHeight="true" outlineLevel="0" collapsed="false">
      <c r="A16" s="9"/>
      <c r="B16" s="9"/>
      <c r="C16" s="9"/>
      <c r="D16" s="9"/>
      <c r="E16" s="9"/>
      <c r="F16" s="9"/>
      <c r="G16" s="9"/>
    </row>
    <row r="17" customFormat="false" ht="15" hidden="false" customHeight="true" outlineLevel="0" collapsed="false">
      <c r="A17" s="9"/>
      <c r="B17" s="9"/>
      <c r="C17" s="9"/>
      <c r="D17" s="9"/>
      <c r="E17" s="9"/>
      <c r="F17" s="9"/>
      <c r="G17" s="9"/>
    </row>
    <row r="18" customFormat="false" ht="15" hidden="false" customHeight="true" outlineLevel="0" collapsed="false">
      <c r="A18" s="9"/>
      <c r="B18" s="9"/>
      <c r="C18" s="9"/>
      <c r="D18" s="9"/>
      <c r="E18" s="9"/>
      <c r="F18" s="9"/>
      <c r="G18" s="9"/>
    </row>
    <row r="19" customFormat="false" ht="15" hidden="false" customHeight="true" outlineLevel="0" collapsed="false">
      <c r="A19" s="9"/>
      <c r="B19" s="9"/>
      <c r="C19" s="9"/>
      <c r="D19" s="9"/>
      <c r="E19" s="9"/>
      <c r="F19" s="9"/>
      <c r="G19" s="9"/>
    </row>
    <row r="20" customFormat="false" ht="15" hidden="false" customHeight="true" outlineLevel="0" collapsed="false">
      <c r="A20" s="9"/>
      <c r="B20" s="9"/>
      <c r="C20" s="9"/>
      <c r="D20" s="9"/>
      <c r="E20" s="9"/>
      <c r="F20" s="9"/>
      <c r="G20" s="9"/>
    </row>
    <row r="21" customFormat="false" ht="15" hidden="false" customHeight="true" outlineLevel="0" collapsed="false">
      <c r="A21" s="9"/>
      <c r="B21" s="9"/>
      <c r="C21" s="9"/>
      <c r="D21" s="9"/>
      <c r="E21" s="9"/>
      <c r="F21" s="9"/>
      <c r="G21" s="9"/>
    </row>
    <row r="22" customFormat="false" ht="15" hidden="false" customHeight="true" outlineLevel="0" collapsed="false">
      <c r="A22" s="9"/>
      <c r="B22" s="9"/>
      <c r="C22" s="9"/>
      <c r="D22" s="9"/>
      <c r="E22" s="9"/>
      <c r="F22" s="9"/>
      <c r="G22" s="9"/>
    </row>
    <row r="23" customFormat="false" ht="15" hidden="false" customHeight="true" outlineLevel="0" collapsed="false">
      <c r="A23" s="9"/>
      <c r="B23" s="9"/>
      <c r="C23" s="9"/>
      <c r="D23" s="9"/>
      <c r="E23" s="9"/>
      <c r="F23" s="9"/>
      <c r="G23" s="9"/>
    </row>
    <row r="24" customFormat="false" ht="15" hidden="false" customHeight="true" outlineLevel="0" collapsed="false">
      <c r="A24" s="9"/>
      <c r="B24" s="9"/>
      <c r="C24" s="9"/>
      <c r="D24" s="9"/>
      <c r="E24" s="9"/>
      <c r="F24" s="9"/>
      <c r="G24" s="9"/>
    </row>
    <row r="25" customFormat="false" ht="15" hidden="false" customHeight="true" outlineLevel="0" collapsed="false">
      <c r="A25" s="9"/>
      <c r="B25" s="9"/>
      <c r="C25" s="9"/>
      <c r="D25" s="9"/>
      <c r="E25" s="9"/>
      <c r="F25" s="9"/>
      <c r="G25" s="9"/>
    </row>
    <row r="26" customFormat="false" ht="15" hidden="false" customHeight="true" outlineLevel="0" collapsed="false">
      <c r="A26" s="9"/>
      <c r="B26" s="9"/>
      <c r="C26" s="9"/>
      <c r="D26" s="9"/>
      <c r="E26" s="9"/>
      <c r="F26" s="9"/>
      <c r="G26" s="9"/>
    </row>
    <row r="27" customFormat="false" ht="15" hidden="false" customHeight="true" outlineLevel="0" collapsed="false">
      <c r="A27" s="9"/>
      <c r="B27" s="9"/>
      <c r="C27" s="9"/>
      <c r="D27" s="9"/>
      <c r="E27" s="9"/>
      <c r="F27" s="9"/>
      <c r="G27" s="9"/>
    </row>
    <row r="28" customFormat="false" ht="15" hidden="false" customHeight="true" outlineLevel="0" collapsed="false">
      <c r="A28" s="9"/>
      <c r="B28" s="9"/>
      <c r="C28" s="9"/>
      <c r="D28" s="9"/>
      <c r="E28" s="9"/>
      <c r="F28" s="9"/>
      <c r="G28" s="9"/>
    </row>
    <row r="29" customFormat="false" ht="15" hidden="false" customHeight="true" outlineLevel="0" collapsed="false">
      <c r="A29" s="9"/>
      <c r="B29" s="9"/>
      <c r="C29" s="9"/>
      <c r="D29" s="9"/>
      <c r="E29" s="9"/>
      <c r="F29" s="9"/>
      <c r="G29" s="9"/>
    </row>
    <row r="30" customFormat="false" ht="15" hidden="false" customHeight="true" outlineLevel="0" collapsed="false">
      <c r="A30" s="9"/>
      <c r="B30" s="9"/>
      <c r="C30" s="9"/>
      <c r="D30" s="9"/>
      <c r="E30" s="9"/>
      <c r="F30" s="9"/>
      <c r="G30" s="9"/>
    </row>
    <row r="31" customFormat="false" ht="15" hidden="false" customHeight="true" outlineLevel="0" collapsed="false">
      <c r="A31" s="9"/>
      <c r="B31" s="9"/>
      <c r="C31" s="9"/>
      <c r="D31" s="9"/>
      <c r="E31" s="9"/>
      <c r="F31" s="9"/>
      <c r="G31" s="9"/>
    </row>
    <row r="32" customFormat="false" ht="15" hidden="false" customHeight="true" outlineLevel="0" collapsed="false">
      <c r="A32" s="9"/>
      <c r="B32" s="9"/>
      <c r="C32" s="9"/>
      <c r="D32" s="9"/>
      <c r="E32" s="9"/>
      <c r="F32" s="9"/>
      <c r="G32" s="9"/>
    </row>
    <row r="33" customFormat="false" ht="15" hidden="false" customHeight="true" outlineLevel="0" collapsed="false">
      <c r="A33" s="9"/>
      <c r="B33" s="9"/>
      <c r="C33" s="9"/>
      <c r="D33" s="9"/>
      <c r="E33" s="9"/>
      <c r="F33" s="9"/>
      <c r="G33" s="9"/>
    </row>
    <row r="34" customFormat="false" ht="15" hidden="false" customHeight="true" outlineLevel="0" collapsed="false">
      <c r="A34" s="9"/>
      <c r="B34" s="9"/>
      <c r="C34" s="9"/>
      <c r="D34" s="9"/>
      <c r="E34" s="9"/>
      <c r="F34" s="9"/>
      <c r="G34" s="9"/>
    </row>
    <row r="35" customFormat="false" ht="15" hidden="false" customHeight="true" outlineLevel="0" collapsed="false">
      <c r="A35" s="9"/>
      <c r="B35" s="9"/>
      <c r="C35" s="9"/>
      <c r="D35" s="9"/>
      <c r="E35" s="9"/>
      <c r="F35" s="9"/>
      <c r="G35" s="9"/>
    </row>
    <row r="36" customFormat="false" ht="15" hidden="false" customHeight="true" outlineLevel="0" collapsed="false">
      <c r="A36" s="9"/>
      <c r="B36" s="9"/>
      <c r="C36" s="9"/>
      <c r="D36" s="9"/>
      <c r="E36" s="9"/>
      <c r="F36" s="9"/>
      <c r="G36" s="9"/>
    </row>
    <row r="37" customFormat="false" ht="15" hidden="false" customHeight="true" outlineLevel="0" collapsed="false">
      <c r="A37" s="9"/>
      <c r="B37" s="9"/>
      <c r="C37" s="9"/>
      <c r="D37" s="9"/>
      <c r="E37" s="9"/>
      <c r="F37" s="9"/>
      <c r="G37" s="9"/>
    </row>
    <row r="38" customFormat="false" ht="15" hidden="false" customHeight="true" outlineLevel="0" collapsed="false">
      <c r="A38" s="9"/>
      <c r="B38" s="9"/>
      <c r="C38" s="9"/>
      <c r="D38" s="9"/>
      <c r="E38" s="9"/>
      <c r="F38" s="9"/>
      <c r="G38" s="9"/>
    </row>
    <row r="39" customFormat="false" ht="15" hidden="false" customHeight="true" outlineLevel="0" collapsed="false">
      <c r="A39" s="9"/>
      <c r="B39" s="9"/>
      <c r="C39" s="9"/>
      <c r="D39" s="9"/>
      <c r="E39" s="9"/>
      <c r="F39" s="9"/>
      <c r="G39" s="9"/>
    </row>
    <row r="40" customFormat="false" ht="15" hidden="false" customHeight="true" outlineLevel="0" collapsed="false">
      <c r="A40" s="9"/>
      <c r="B40" s="9"/>
      <c r="C40" s="9"/>
      <c r="D40" s="9"/>
      <c r="E40" s="9"/>
      <c r="F40" s="9"/>
      <c r="G40" s="9"/>
    </row>
    <row r="41" customFormat="false" ht="15" hidden="false" customHeight="true" outlineLevel="0" collapsed="false">
      <c r="A41" s="9"/>
      <c r="B41" s="9"/>
      <c r="C41" s="9"/>
      <c r="D41" s="9"/>
      <c r="E41" s="9"/>
      <c r="F41" s="9"/>
      <c r="G41" s="9"/>
    </row>
    <row r="42" customFormat="false" ht="15" hidden="false" customHeight="true" outlineLevel="0" collapsed="false">
      <c r="A42" s="9"/>
      <c r="B42" s="9"/>
      <c r="C42" s="9"/>
      <c r="D42" s="9"/>
      <c r="E42" s="9"/>
      <c r="F42" s="9"/>
      <c r="G42" s="9"/>
    </row>
    <row r="43" customFormat="false" ht="15" hidden="false" customHeight="true" outlineLevel="0" collapsed="false">
      <c r="A43" s="9"/>
      <c r="B43" s="9"/>
      <c r="C43" s="9"/>
      <c r="D43" s="9"/>
      <c r="E43" s="9"/>
      <c r="F43" s="9"/>
      <c r="G43" s="9"/>
    </row>
    <row r="44" customFormat="false" ht="15" hidden="false" customHeight="true" outlineLevel="0" collapsed="false">
      <c r="A44" s="9"/>
      <c r="B44" s="9"/>
      <c r="C44" s="9"/>
      <c r="D44" s="9"/>
      <c r="E44" s="9"/>
      <c r="F44" s="9"/>
      <c r="G44" s="9"/>
    </row>
    <row r="45" customFormat="false" ht="15" hidden="false" customHeight="true" outlineLevel="0" collapsed="false">
      <c r="A45" s="9"/>
      <c r="B45" s="9"/>
      <c r="C45" s="9"/>
      <c r="D45" s="9"/>
      <c r="E45" s="9"/>
      <c r="F45" s="9"/>
      <c r="G45" s="9"/>
    </row>
    <row r="46" customFormat="false" ht="15" hidden="false" customHeight="true" outlineLevel="0" collapsed="false">
      <c r="A46" s="9"/>
      <c r="B46" s="9"/>
      <c r="C46" s="9"/>
      <c r="D46" s="9"/>
      <c r="E46" s="9"/>
      <c r="F46" s="9"/>
      <c r="G46" s="9"/>
    </row>
    <row r="47" customFormat="false" ht="15" hidden="false" customHeight="true" outlineLevel="0" collapsed="false">
      <c r="A47" s="9"/>
      <c r="B47" s="9"/>
      <c r="C47" s="9"/>
      <c r="D47" s="9"/>
      <c r="E47" s="9"/>
      <c r="F47" s="9"/>
      <c r="G47" s="9"/>
    </row>
    <row r="48" customFormat="false" ht="15" hidden="false" customHeight="true" outlineLevel="0" collapsed="false">
      <c r="A48" s="9"/>
      <c r="B48" s="9"/>
      <c r="C48" s="9"/>
      <c r="D48" s="9"/>
      <c r="E48" s="9"/>
      <c r="F48" s="9"/>
      <c r="G48" s="9"/>
    </row>
    <row r="49" customFormat="false" ht="15" hidden="false" customHeight="true" outlineLevel="0" collapsed="false">
      <c r="A49" s="9"/>
      <c r="B49" s="9"/>
      <c r="C49" s="9"/>
      <c r="D49" s="9"/>
      <c r="E49" s="9"/>
      <c r="F49" s="9"/>
      <c r="G49" s="9"/>
    </row>
    <row r="50" customFormat="false" ht="15" hidden="false" customHeight="true" outlineLevel="0" collapsed="false">
      <c r="A50" s="9"/>
      <c r="B50" s="9"/>
      <c r="C50" s="9"/>
      <c r="D50" s="9"/>
      <c r="E50" s="9"/>
      <c r="F50" s="9"/>
      <c r="G50" s="9"/>
    </row>
    <row r="51" customFormat="false" ht="15" hidden="false" customHeight="true" outlineLevel="0" collapsed="false">
      <c r="A51" s="9"/>
      <c r="B51" s="9"/>
      <c r="C51" s="9"/>
      <c r="D51" s="9"/>
      <c r="E51" s="9"/>
      <c r="F51" s="9"/>
      <c r="G51" s="9"/>
    </row>
    <row r="52" customFormat="false" ht="15" hidden="false" customHeight="true" outlineLevel="0" collapsed="false">
      <c r="A52" s="9"/>
      <c r="B52" s="9"/>
      <c r="C52" s="9"/>
      <c r="D52" s="9"/>
      <c r="E52" s="9"/>
      <c r="F52" s="9"/>
      <c r="G52" s="9"/>
    </row>
    <row r="53" customFormat="false" ht="15" hidden="false" customHeight="true" outlineLevel="0" collapsed="false">
      <c r="A53" s="9"/>
      <c r="B53" s="9"/>
      <c r="C53" s="9"/>
      <c r="D53" s="9"/>
      <c r="E53" s="9"/>
      <c r="F53" s="9"/>
      <c r="G53" s="9"/>
    </row>
    <row r="54" customFormat="false" ht="15" hidden="false" customHeight="true" outlineLevel="0" collapsed="false">
      <c r="A54" s="9"/>
      <c r="B54" s="9"/>
      <c r="C54" s="9"/>
      <c r="D54" s="9"/>
      <c r="E54" s="9"/>
      <c r="F54" s="9"/>
      <c r="G54" s="9"/>
    </row>
    <row r="55" customFormat="false" ht="15" hidden="false" customHeight="true" outlineLevel="0" collapsed="false">
      <c r="A55" s="9"/>
      <c r="B55" s="9"/>
      <c r="C55" s="9"/>
      <c r="D55" s="9"/>
      <c r="E55" s="9"/>
      <c r="F55" s="9"/>
      <c r="G55" s="9"/>
    </row>
    <row r="56" customFormat="false" ht="15" hidden="false" customHeight="true" outlineLevel="0" collapsed="false">
      <c r="A56" s="9"/>
      <c r="B56" s="9"/>
      <c r="C56" s="9"/>
      <c r="D56" s="9"/>
      <c r="E56" s="9"/>
      <c r="F56" s="9"/>
      <c r="G56" s="9"/>
    </row>
    <row r="57" customFormat="false" ht="15" hidden="false" customHeight="true" outlineLevel="0" collapsed="false">
      <c r="A57" s="9"/>
      <c r="B57" s="9"/>
      <c r="C57" s="9"/>
      <c r="D57" s="9"/>
      <c r="E57" s="9"/>
      <c r="F57" s="9"/>
      <c r="G57" s="9"/>
    </row>
    <row r="58" s="7" customFormat="true" ht="13.8" hidden="false" customHeight="false" outlineLevel="0" collapsed="false">
      <c r="A58" s="6" t="s">
        <v>3</v>
      </c>
      <c r="B58" s="6"/>
      <c r="C58" s="6"/>
      <c r="F58" s="8"/>
    </row>
    <row r="59" customFormat="false" ht="26.45" hidden="false" customHeight="false" outlineLevel="0" collapsed="false">
      <c r="A59" s="11" t="s">
        <v>4</v>
      </c>
      <c r="B59" s="12" t="s">
        <v>5</v>
      </c>
      <c r="C59" s="11" t="s">
        <v>6</v>
      </c>
      <c r="D59" s="11"/>
      <c r="E59" s="12" t="s">
        <v>7</v>
      </c>
      <c r="F59" s="13" t="s">
        <v>8</v>
      </c>
      <c r="G59" s="12" t="s">
        <v>9</v>
      </c>
    </row>
    <row r="60" customFormat="false" ht="29.25" hidden="false" customHeight="true" outlineLevel="0" collapsed="false">
      <c r="A60" s="14" t="n">
        <v>1</v>
      </c>
      <c r="B60" s="15" t="s">
        <v>10</v>
      </c>
      <c r="C60" s="16" t="s">
        <v>11</v>
      </c>
      <c r="D60" s="16" t="s">
        <v>12</v>
      </c>
      <c r="E60" s="17" t="n">
        <v>1</v>
      </c>
      <c r="F60" s="18" t="n">
        <f aca="false">412500*1.25</f>
        <v>515625</v>
      </c>
      <c r="G60" s="18" t="n">
        <f aca="false">E60*F60</f>
        <v>515625</v>
      </c>
    </row>
    <row r="61" customFormat="false" ht="13.8" hidden="false" customHeight="false" outlineLevel="0" collapsed="false">
      <c r="A61" s="14"/>
      <c r="B61" s="15"/>
      <c r="C61" s="16" t="s">
        <v>13</v>
      </c>
      <c r="D61" s="16" t="s">
        <v>14</v>
      </c>
      <c r="E61" s="17"/>
      <c r="F61" s="18"/>
      <c r="G61" s="18"/>
    </row>
    <row r="62" customFormat="false" ht="13.8" hidden="false" customHeight="false" outlineLevel="0" collapsed="false">
      <c r="A62" s="14"/>
      <c r="B62" s="15"/>
      <c r="C62" s="16" t="s">
        <v>15</v>
      </c>
      <c r="D62" s="16" t="s">
        <v>16</v>
      </c>
      <c r="E62" s="17"/>
      <c r="F62" s="18"/>
      <c r="G62" s="18"/>
    </row>
    <row r="63" customFormat="false" ht="13.8" hidden="false" customHeight="false" outlineLevel="0" collapsed="false">
      <c r="A63" s="14"/>
      <c r="B63" s="15"/>
      <c r="C63" s="16" t="s">
        <v>17</v>
      </c>
      <c r="D63" s="16" t="s">
        <v>18</v>
      </c>
      <c r="E63" s="17"/>
      <c r="F63" s="18"/>
      <c r="G63" s="18"/>
    </row>
    <row r="64" customFormat="false" ht="14.2" hidden="false" customHeight="false" outlineLevel="0" collapsed="false">
      <c r="A64" s="14"/>
      <c r="B64" s="15"/>
      <c r="C64" s="16" t="s">
        <v>19</v>
      </c>
      <c r="D64" s="19" t="n">
        <v>16</v>
      </c>
      <c r="E64" s="17"/>
      <c r="F64" s="18"/>
      <c r="G64" s="18"/>
    </row>
    <row r="65" customFormat="false" ht="13.8" hidden="false" customHeight="false" outlineLevel="0" collapsed="false">
      <c r="A65" s="14"/>
      <c r="B65" s="15"/>
      <c r="C65" s="16" t="s">
        <v>20</v>
      </c>
      <c r="D65" s="16" t="s">
        <v>21</v>
      </c>
      <c r="E65" s="17"/>
      <c r="F65" s="18"/>
      <c r="G65" s="18"/>
    </row>
    <row r="66" customFormat="false" ht="13.8" hidden="false" customHeight="false" outlineLevel="0" collapsed="false">
      <c r="A66" s="14"/>
      <c r="B66" s="15"/>
      <c r="C66" s="16" t="s">
        <v>22</v>
      </c>
      <c r="D66" s="16" t="s">
        <v>23</v>
      </c>
      <c r="E66" s="17"/>
      <c r="F66" s="18"/>
      <c r="G66" s="18"/>
    </row>
    <row r="67" customFormat="false" ht="13.8" hidden="false" customHeight="false" outlineLevel="0" collapsed="false">
      <c r="A67" s="14"/>
      <c r="B67" s="15"/>
      <c r="C67" s="16" t="s">
        <v>24</v>
      </c>
      <c r="D67" s="16" t="s">
        <v>25</v>
      </c>
      <c r="E67" s="17"/>
      <c r="F67" s="18"/>
      <c r="G67" s="18"/>
    </row>
    <row r="68" customFormat="false" ht="14.2" hidden="false" customHeight="false" outlineLevel="0" collapsed="false">
      <c r="A68" s="14"/>
      <c r="B68" s="15"/>
      <c r="C68" s="16" t="s">
        <v>26</v>
      </c>
      <c r="D68" s="16" t="s">
        <v>27</v>
      </c>
      <c r="E68" s="17"/>
      <c r="F68" s="18"/>
      <c r="G68" s="18"/>
    </row>
    <row r="69" customFormat="false" ht="13.8" hidden="false" customHeight="false" outlineLevel="0" collapsed="false">
      <c r="A69" s="14"/>
      <c r="B69" s="15"/>
      <c r="C69" s="16" t="s">
        <v>28</v>
      </c>
      <c r="D69" s="16" t="s">
        <v>29</v>
      </c>
      <c r="E69" s="17"/>
      <c r="F69" s="18"/>
      <c r="G69" s="18"/>
    </row>
    <row r="70" customFormat="false" ht="13.8" hidden="false" customHeight="false" outlineLevel="0" collapsed="false">
      <c r="A70" s="14"/>
      <c r="B70" s="15"/>
      <c r="C70" s="16" t="s">
        <v>30</v>
      </c>
      <c r="D70" s="16" t="s">
        <v>31</v>
      </c>
      <c r="E70" s="17"/>
      <c r="F70" s="18"/>
      <c r="G70" s="18"/>
    </row>
    <row r="71" customFormat="false" ht="13.8" hidden="false" customHeight="false" outlineLevel="0" collapsed="false">
      <c r="A71" s="14"/>
      <c r="B71" s="15"/>
      <c r="C71" s="16" t="s">
        <v>32</v>
      </c>
      <c r="D71" s="16" t="s">
        <v>33</v>
      </c>
      <c r="E71" s="17"/>
      <c r="F71" s="18"/>
      <c r="G71" s="18"/>
    </row>
    <row r="72" customFormat="false" ht="13.8" hidden="false" customHeight="true" outlineLevel="0" collapsed="false">
      <c r="A72" s="11" t="n">
        <v>2</v>
      </c>
      <c r="B72" s="20" t="s">
        <v>34</v>
      </c>
      <c r="C72" s="16" t="s">
        <v>11</v>
      </c>
      <c r="D72" s="16" t="s">
        <v>35</v>
      </c>
      <c r="E72" s="21" t="n">
        <v>1</v>
      </c>
      <c r="F72" s="22" t="n">
        <f aca="false">63000*1.25</f>
        <v>78750</v>
      </c>
      <c r="G72" s="22" t="n">
        <f aca="false">E72*F72</f>
        <v>78750</v>
      </c>
    </row>
    <row r="73" customFormat="false" ht="13.8" hidden="false" customHeight="false" outlineLevel="0" collapsed="false">
      <c r="A73" s="11"/>
      <c r="B73" s="20"/>
      <c r="C73" s="16" t="s">
        <v>13</v>
      </c>
      <c r="D73" s="16" t="s">
        <v>36</v>
      </c>
      <c r="E73" s="21"/>
      <c r="F73" s="22"/>
      <c r="G73" s="22"/>
    </row>
    <row r="74" customFormat="false" ht="13.8" hidden="false" customHeight="false" outlineLevel="0" collapsed="false">
      <c r="A74" s="11"/>
      <c r="B74" s="20"/>
      <c r="C74" s="16" t="s">
        <v>15</v>
      </c>
      <c r="D74" s="16" t="s">
        <v>37</v>
      </c>
      <c r="E74" s="21"/>
      <c r="F74" s="22"/>
      <c r="G74" s="22"/>
    </row>
    <row r="75" customFormat="false" ht="13.8" hidden="false" customHeight="false" outlineLevel="0" collapsed="false">
      <c r="A75" s="11"/>
      <c r="B75" s="20"/>
      <c r="C75" s="16" t="s">
        <v>38</v>
      </c>
      <c r="D75" s="16" t="s">
        <v>18</v>
      </c>
      <c r="E75" s="21"/>
      <c r="F75" s="22"/>
      <c r="G75" s="22"/>
    </row>
    <row r="76" customFormat="false" ht="14.2" hidden="false" customHeight="false" outlineLevel="0" collapsed="false">
      <c r="A76" s="11"/>
      <c r="B76" s="20"/>
      <c r="C76" s="16" t="s">
        <v>19</v>
      </c>
      <c r="D76" s="19" t="n">
        <v>3</v>
      </c>
      <c r="E76" s="21"/>
      <c r="F76" s="22"/>
      <c r="G76" s="22"/>
    </row>
    <row r="77" customFormat="false" ht="13.8" hidden="false" customHeight="false" outlineLevel="0" collapsed="false">
      <c r="A77" s="11"/>
      <c r="B77" s="20"/>
      <c r="C77" s="16" t="s">
        <v>39</v>
      </c>
      <c r="D77" s="16" t="s">
        <v>40</v>
      </c>
      <c r="E77" s="21"/>
      <c r="F77" s="22"/>
      <c r="G77" s="22"/>
    </row>
    <row r="78" customFormat="false" ht="13.8" hidden="false" customHeight="false" outlineLevel="0" collapsed="false">
      <c r="A78" s="11"/>
      <c r="B78" s="20"/>
      <c r="C78" s="16" t="s">
        <v>41</v>
      </c>
      <c r="D78" s="16" t="s">
        <v>42</v>
      </c>
      <c r="E78" s="21"/>
      <c r="F78" s="22"/>
      <c r="G78" s="22"/>
    </row>
    <row r="79" customFormat="false" ht="13.8" hidden="false" customHeight="true" outlineLevel="0" collapsed="false">
      <c r="A79" s="11" t="n">
        <v>3</v>
      </c>
      <c r="B79" s="20" t="s">
        <v>43</v>
      </c>
      <c r="C79" s="16" t="s">
        <v>11</v>
      </c>
      <c r="D79" s="16" t="s">
        <v>44</v>
      </c>
      <c r="E79" s="21" t="n">
        <v>1</v>
      </c>
      <c r="F79" s="22" t="n">
        <f aca="false">15750*1.25</f>
        <v>19687.5</v>
      </c>
      <c r="G79" s="22" t="n">
        <f aca="false">F79*E79</f>
        <v>19687.5</v>
      </c>
    </row>
    <row r="80" customFormat="false" ht="13.8" hidden="false" customHeight="false" outlineLevel="0" collapsed="false">
      <c r="A80" s="11"/>
      <c r="B80" s="20"/>
      <c r="C80" s="23" t="s">
        <v>45</v>
      </c>
      <c r="D80" s="16" t="s">
        <v>46</v>
      </c>
      <c r="E80" s="21"/>
      <c r="F80" s="22"/>
      <c r="G80" s="22"/>
    </row>
    <row r="81" customFormat="false" ht="13.8" hidden="false" customHeight="false" outlineLevel="0" collapsed="false">
      <c r="A81" s="11"/>
      <c r="B81" s="20"/>
      <c r="C81" s="23" t="s">
        <v>47</v>
      </c>
      <c r="D81" s="16" t="s">
        <v>48</v>
      </c>
      <c r="E81" s="21"/>
      <c r="F81" s="22"/>
      <c r="G81" s="22"/>
    </row>
    <row r="82" customFormat="false" ht="13.8" hidden="false" customHeight="false" outlineLevel="0" collapsed="false">
      <c r="A82" s="11"/>
      <c r="B82" s="20"/>
      <c r="C82" s="23" t="s">
        <v>49</v>
      </c>
      <c r="D82" s="16" t="s">
        <v>50</v>
      </c>
      <c r="E82" s="21"/>
      <c r="F82" s="22"/>
      <c r="G82" s="22"/>
    </row>
    <row r="83" customFormat="false" ht="13.8" hidden="false" customHeight="false" outlineLevel="0" collapsed="false">
      <c r="A83" s="11"/>
      <c r="B83" s="20"/>
      <c r="C83" s="23" t="s">
        <v>51</v>
      </c>
      <c r="D83" s="16" t="s">
        <v>52</v>
      </c>
      <c r="E83" s="21"/>
      <c r="F83" s="22"/>
      <c r="G83" s="22"/>
    </row>
    <row r="84" customFormat="false" ht="13.8" hidden="false" customHeight="false" outlineLevel="0" collapsed="false">
      <c r="A84" s="11"/>
      <c r="B84" s="20"/>
      <c r="C84" s="23" t="s">
        <v>53</v>
      </c>
      <c r="D84" s="16" t="s">
        <v>54</v>
      </c>
      <c r="E84" s="21"/>
      <c r="F84" s="22"/>
      <c r="G84" s="22"/>
    </row>
    <row r="85" customFormat="false" ht="13.8" hidden="false" customHeight="false" outlineLevel="0" collapsed="false">
      <c r="A85" s="11"/>
      <c r="B85" s="20"/>
      <c r="C85" s="23" t="s">
        <v>55</v>
      </c>
      <c r="D85" s="16" t="s">
        <v>23</v>
      </c>
      <c r="E85" s="21"/>
      <c r="F85" s="22"/>
      <c r="G85" s="22"/>
    </row>
    <row r="86" customFormat="false" ht="13.8" hidden="false" customHeight="false" outlineLevel="0" collapsed="false">
      <c r="A86" s="11"/>
      <c r="B86" s="20"/>
      <c r="C86" s="23" t="s">
        <v>56</v>
      </c>
      <c r="D86" s="16" t="s">
        <v>31</v>
      </c>
      <c r="E86" s="21"/>
      <c r="F86" s="22"/>
      <c r="G86" s="22"/>
    </row>
    <row r="87" customFormat="false" ht="13.8" hidden="false" customHeight="false" outlineLevel="0" collapsed="false">
      <c r="A87" s="11"/>
      <c r="B87" s="20"/>
      <c r="C87" s="23" t="s">
        <v>57</v>
      </c>
      <c r="D87" s="16" t="s">
        <v>58</v>
      </c>
      <c r="E87" s="21"/>
      <c r="F87" s="22"/>
      <c r="G87" s="22"/>
    </row>
    <row r="88" customFormat="false" ht="15" hidden="false" customHeight="true" outlineLevel="0" collapsed="false">
      <c r="A88" s="11" t="n">
        <v>4</v>
      </c>
      <c r="B88" s="20" t="s">
        <v>59</v>
      </c>
      <c r="C88" s="24" t="s">
        <v>60</v>
      </c>
      <c r="D88" s="16" t="s">
        <v>61</v>
      </c>
      <c r="E88" s="21" t="n">
        <v>1</v>
      </c>
      <c r="F88" s="22" t="n">
        <f aca="false">8400*1.25</f>
        <v>10500</v>
      </c>
      <c r="G88" s="22" t="n">
        <f aca="false">F88*E88</f>
        <v>10500</v>
      </c>
    </row>
    <row r="89" customFormat="false" ht="15" hidden="false" customHeight="true" outlineLevel="0" collapsed="false">
      <c r="A89" s="11"/>
      <c r="B89" s="20"/>
      <c r="C89" s="24" t="s">
        <v>62</v>
      </c>
      <c r="D89" s="16" t="s">
        <v>63</v>
      </c>
      <c r="E89" s="21"/>
      <c r="F89" s="22"/>
      <c r="G89" s="22"/>
    </row>
    <row r="90" customFormat="false" ht="15" hidden="false" customHeight="true" outlineLevel="0" collapsed="false">
      <c r="A90" s="11"/>
      <c r="B90" s="20"/>
      <c r="C90" s="24" t="s">
        <v>39</v>
      </c>
      <c r="D90" s="16" t="s">
        <v>40</v>
      </c>
      <c r="E90" s="21"/>
      <c r="F90" s="22"/>
      <c r="G90" s="22"/>
    </row>
    <row r="91" customFormat="false" ht="15" hidden="false" customHeight="true" outlineLevel="0" collapsed="false">
      <c r="A91" s="11"/>
      <c r="B91" s="20"/>
      <c r="C91" s="24" t="s">
        <v>64</v>
      </c>
      <c r="D91" s="16" t="s">
        <v>65</v>
      </c>
      <c r="E91" s="21"/>
      <c r="F91" s="22"/>
      <c r="G91" s="22"/>
    </row>
    <row r="92" customFormat="false" ht="15" hidden="false" customHeight="true" outlineLevel="0" collapsed="false">
      <c r="A92" s="11" t="n">
        <v>5</v>
      </c>
      <c r="B92" s="20" t="s">
        <v>66</v>
      </c>
      <c r="C92" s="24" t="s">
        <v>67</v>
      </c>
      <c r="D92" s="16" t="s">
        <v>68</v>
      </c>
      <c r="E92" s="21" t="n">
        <v>10</v>
      </c>
      <c r="F92" s="22" t="n">
        <f aca="false">2100*1.25</f>
        <v>2625</v>
      </c>
      <c r="G92" s="22" t="n">
        <f aca="false">F92*E92</f>
        <v>26250</v>
      </c>
    </row>
    <row r="93" customFormat="false" ht="15" hidden="false" customHeight="true" outlineLevel="0" collapsed="false">
      <c r="A93" s="11"/>
      <c r="B93" s="20"/>
      <c r="C93" s="24" t="s">
        <v>60</v>
      </c>
      <c r="D93" s="16" t="s">
        <v>69</v>
      </c>
      <c r="E93" s="21"/>
      <c r="F93" s="22"/>
      <c r="G93" s="22"/>
    </row>
    <row r="94" customFormat="false" ht="18.75" hidden="false" customHeight="true" outlineLevel="0" collapsed="false">
      <c r="A94" s="25"/>
      <c r="B94" s="26" t="s">
        <v>70</v>
      </c>
      <c r="C94" s="26"/>
      <c r="D94" s="26"/>
      <c r="E94" s="22"/>
      <c r="F94" s="22"/>
      <c r="G94" s="27" t="n">
        <f aca="false">SUM(G60:G93)</f>
        <v>650812.5</v>
      </c>
    </row>
    <row r="95" customFormat="false" ht="14.25" hidden="false" customHeight="true" outlineLevel="0" collapsed="false">
      <c r="A95" s="28" t="s">
        <v>71</v>
      </c>
      <c r="B95" s="28"/>
      <c r="C95" s="28"/>
      <c r="D95" s="28"/>
      <c r="E95" s="28"/>
      <c r="F95" s="28"/>
      <c r="G95" s="28"/>
    </row>
    <row r="96" customFormat="false" ht="13.8" hidden="false" customHeight="false" outlineLevel="0" collapsed="false">
      <c r="A96" s="28" t="s">
        <v>72</v>
      </c>
      <c r="B96" s="28"/>
      <c r="C96" s="28"/>
      <c r="D96" s="28"/>
      <c r="E96" s="28"/>
      <c r="F96" s="28"/>
      <c r="G96" s="28"/>
    </row>
    <row r="97" customFormat="false" ht="5.25" hidden="false" customHeight="true" outlineLevel="0" collapsed="false"/>
    <row r="98" customFormat="false" ht="13.8" hidden="false" customHeight="false" outlineLevel="0" collapsed="false">
      <c r="A98" s="29" t="s">
        <v>73</v>
      </c>
      <c r="B98" s="29"/>
      <c r="C98" s="29"/>
      <c r="D98" s="29"/>
      <c r="E98" s="29"/>
      <c r="F98" s="29"/>
      <c r="G98" s="29"/>
    </row>
    <row r="99" s="30" customFormat="true" ht="19.5" hidden="false" customHeight="true" outlineLevel="0" collapsed="false">
      <c r="B99" s="31" t="s">
        <v>74</v>
      </c>
      <c r="C99" s="31"/>
      <c r="D99" s="31"/>
      <c r="E99" s="31"/>
      <c r="F99" s="31"/>
      <c r="G99" s="31"/>
    </row>
    <row r="100" customFormat="false" ht="13.8" hidden="false" customHeight="false" outlineLevel="0" collapsed="false">
      <c r="A100" s="29" t="s">
        <v>75</v>
      </c>
      <c r="B100" s="29"/>
      <c r="C100" s="29"/>
      <c r="D100" s="29"/>
      <c r="E100" s="29"/>
      <c r="F100" s="29"/>
      <c r="G100" s="29"/>
    </row>
    <row r="101" customFormat="false" ht="42" hidden="false" customHeight="true" outlineLevel="0" collapsed="false">
      <c r="B101" s="31" t="s">
        <v>76</v>
      </c>
      <c r="C101" s="31"/>
      <c r="D101" s="31"/>
      <c r="E101" s="31"/>
      <c r="F101" s="31"/>
      <c r="G101" s="31"/>
    </row>
    <row r="102" customFormat="false" ht="117.75" hidden="false" customHeight="true" outlineLevel="0" collapsed="false">
      <c r="B102" s="31"/>
      <c r="C102" s="31"/>
      <c r="D102" s="31"/>
      <c r="E102" s="31"/>
      <c r="F102" s="31"/>
      <c r="G102" s="31"/>
    </row>
    <row r="103" customFormat="false" ht="13.8" hidden="false" customHeight="false" outlineLevel="0" collapsed="false">
      <c r="A103" s="29" t="s">
        <v>77</v>
      </c>
      <c r="B103" s="29"/>
      <c r="C103" s="29"/>
      <c r="D103" s="29"/>
      <c r="E103" s="29"/>
      <c r="F103" s="29"/>
      <c r="G103" s="29"/>
    </row>
    <row r="104" customFormat="false" ht="48" hidden="false" customHeight="true" outlineLevel="0" collapsed="false">
      <c r="B104" s="32" t="s">
        <v>78</v>
      </c>
      <c r="C104" s="32"/>
      <c r="D104" s="32"/>
      <c r="E104" s="32"/>
      <c r="F104" s="32"/>
      <c r="G104" s="32"/>
    </row>
    <row r="105" customFormat="false" ht="13.8" hidden="false" customHeight="false" outlineLevel="0" collapsed="false">
      <c r="A105" s="29" t="s">
        <v>79</v>
      </c>
      <c r="B105" s="29"/>
      <c r="C105" s="29"/>
      <c r="D105" s="29"/>
      <c r="E105" s="29"/>
      <c r="F105" s="29"/>
      <c r="G105" s="29"/>
    </row>
    <row r="106" customFormat="false" ht="76.5" hidden="false" customHeight="true" outlineLevel="0" collapsed="false">
      <c r="B106" s="31" t="s">
        <v>80</v>
      </c>
      <c r="C106" s="31"/>
      <c r="D106" s="31"/>
      <c r="E106" s="31"/>
      <c r="F106" s="31"/>
      <c r="G106" s="31"/>
    </row>
    <row r="107" customFormat="false" ht="13.8" hidden="false" customHeight="false" outlineLevel="0" collapsed="false">
      <c r="A107" s="29" t="s">
        <v>81</v>
      </c>
      <c r="B107" s="29"/>
      <c r="C107" s="29"/>
      <c r="D107" s="29"/>
      <c r="E107" s="29"/>
      <c r="F107" s="29"/>
      <c r="G107" s="29"/>
    </row>
    <row r="108" customFormat="false" ht="62.25" hidden="false" customHeight="true" outlineLevel="0" collapsed="false">
      <c r="B108" s="31" t="s">
        <v>82</v>
      </c>
      <c r="C108" s="31"/>
      <c r="D108" s="31"/>
      <c r="E108" s="31"/>
      <c r="F108" s="31"/>
      <c r="G108" s="31"/>
    </row>
    <row r="109" customFormat="false" ht="13.8" hidden="false" customHeight="false" outlineLevel="0" collapsed="false">
      <c r="A109" s="29" t="s">
        <v>83</v>
      </c>
      <c r="B109" s="29"/>
      <c r="C109" s="29"/>
      <c r="D109" s="29"/>
      <c r="E109" s="29"/>
      <c r="F109" s="29"/>
      <c r="G109" s="29"/>
    </row>
    <row r="110" customFormat="false" ht="62.25" hidden="false" customHeight="true" outlineLevel="0" collapsed="false">
      <c r="B110" s="32" t="s">
        <v>84</v>
      </c>
      <c r="C110" s="32"/>
      <c r="D110" s="32"/>
      <c r="E110" s="32"/>
      <c r="F110" s="32"/>
      <c r="G110" s="32"/>
    </row>
    <row r="111" customFormat="false" ht="13.8" hidden="false" customHeight="false" outlineLevel="0" collapsed="false">
      <c r="A111" s="29" t="s">
        <v>85</v>
      </c>
      <c r="B111" s="29"/>
      <c r="C111" s="29"/>
      <c r="D111" s="29"/>
      <c r="E111" s="29"/>
      <c r="F111" s="29"/>
      <c r="G111" s="29"/>
    </row>
    <row r="112" customFormat="false" ht="125.25" hidden="false" customHeight="true" outlineLevel="0" collapsed="false">
      <c r="B112" s="32" t="s">
        <v>86</v>
      </c>
      <c r="C112" s="32"/>
      <c r="D112" s="32"/>
      <c r="E112" s="32"/>
      <c r="F112" s="32"/>
      <c r="G112" s="32"/>
    </row>
    <row r="113" customFormat="false" ht="13.8" hidden="false" customHeight="false" outlineLevel="0" collapsed="false">
      <c r="A113" s="29" t="s">
        <v>87</v>
      </c>
      <c r="B113" s="29"/>
      <c r="C113" s="29"/>
      <c r="D113" s="29"/>
      <c r="E113" s="29"/>
      <c r="F113" s="29"/>
      <c r="G113" s="29"/>
    </row>
    <row r="114" customFormat="false" ht="70.5" hidden="false" customHeight="true" outlineLevel="0" collapsed="false">
      <c r="B114" s="32" t="s">
        <v>88</v>
      </c>
      <c r="C114" s="32"/>
      <c r="D114" s="32"/>
      <c r="E114" s="32"/>
      <c r="F114" s="32"/>
      <c r="G114" s="32"/>
    </row>
    <row r="115" customFormat="false" ht="13.8" hidden="false" customHeight="false" outlineLevel="0" collapsed="false">
      <c r="A115" s="29" t="s">
        <v>89</v>
      </c>
      <c r="B115" s="29"/>
      <c r="C115" s="29"/>
      <c r="D115" s="29"/>
      <c r="E115" s="29"/>
      <c r="F115" s="29"/>
      <c r="G115" s="29"/>
    </row>
    <row r="116" customFormat="false" ht="64.5" hidden="false" customHeight="true" outlineLevel="0" collapsed="false">
      <c r="B116" s="32" t="s">
        <v>90</v>
      </c>
      <c r="C116" s="32"/>
      <c r="D116" s="32"/>
      <c r="E116" s="32"/>
      <c r="F116" s="32"/>
      <c r="G116" s="32"/>
    </row>
    <row r="117" s="34" customFormat="true" ht="99" hidden="false" customHeight="true" outlineLevel="0" collapsed="false">
      <c r="A117" s="33"/>
      <c r="B117" s="33"/>
      <c r="C117" s="33"/>
      <c r="D117" s="33"/>
      <c r="E117" s="33"/>
      <c r="F117" s="33"/>
      <c r="G117" s="33"/>
    </row>
    <row r="118" customFormat="false" ht="57" hidden="false" customHeight="true" outlineLevel="0" collapsed="false">
      <c r="B118" s="35"/>
      <c r="C118" s="35"/>
      <c r="D118" s="36"/>
      <c r="E118" s="37"/>
      <c r="F118" s="37"/>
      <c r="G118" s="36"/>
    </row>
    <row r="119" customFormat="false" ht="27.75" hidden="false" customHeight="true" outlineLevel="0" collapsed="false"/>
  </sheetData>
  <mergeCells count="58">
    <mergeCell ref="A1:G1"/>
    <mergeCell ref="A3:G3"/>
    <mergeCell ref="A4:G4"/>
    <mergeCell ref="A5:G5"/>
    <mergeCell ref="A6:C6"/>
    <mergeCell ref="B8:G8"/>
    <mergeCell ref="A58:C58"/>
    <mergeCell ref="C59:D59"/>
    <mergeCell ref="A60:A71"/>
    <mergeCell ref="B60:B71"/>
    <mergeCell ref="E60:E71"/>
    <mergeCell ref="F60:F71"/>
    <mergeCell ref="G60:G71"/>
    <mergeCell ref="A72:A78"/>
    <mergeCell ref="B72:B78"/>
    <mergeCell ref="E72:E78"/>
    <mergeCell ref="F72:F78"/>
    <mergeCell ref="G72:G78"/>
    <mergeCell ref="A79:A87"/>
    <mergeCell ref="B79:B87"/>
    <mergeCell ref="E79:E87"/>
    <mergeCell ref="F79:F87"/>
    <mergeCell ref="G79:G87"/>
    <mergeCell ref="A88:A91"/>
    <mergeCell ref="B88:B91"/>
    <mergeCell ref="E88:E91"/>
    <mergeCell ref="F88:F91"/>
    <mergeCell ref="G88:G91"/>
    <mergeCell ref="A92:A93"/>
    <mergeCell ref="B92:B93"/>
    <mergeCell ref="E92:E93"/>
    <mergeCell ref="F92:F93"/>
    <mergeCell ref="G92:G93"/>
    <mergeCell ref="B94:D94"/>
    <mergeCell ref="A95:G95"/>
    <mergeCell ref="A96:G96"/>
    <mergeCell ref="A98:G98"/>
    <mergeCell ref="B99:G99"/>
    <mergeCell ref="A100:G100"/>
    <mergeCell ref="B101:G101"/>
    <mergeCell ref="B102:G102"/>
    <mergeCell ref="A103:G103"/>
    <mergeCell ref="B104:G104"/>
    <mergeCell ref="A105:G105"/>
    <mergeCell ref="B106:G106"/>
    <mergeCell ref="A107:G107"/>
    <mergeCell ref="B108:G108"/>
    <mergeCell ref="A109:G109"/>
    <mergeCell ref="B110:G110"/>
    <mergeCell ref="A111:G111"/>
    <mergeCell ref="B112:G112"/>
    <mergeCell ref="A113:G113"/>
    <mergeCell ref="B114:G114"/>
    <mergeCell ref="A115:G115"/>
    <mergeCell ref="B116:G116"/>
    <mergeCell ref="A117:G117"/>
    <mergeCell ref="B118:C118"/>
    <mergeCell ref="E118:F118"/>
  </mergeCells>
  <printOptions headings="false" gridLines="false" gridLinesSet="true" horizontalCentered="true" verticalCentered="false"/>
  <pageMargins left="0.236111111111111" right="0.236111111111111" top="0.288888888888889" bottom="0.157638888888889"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2" manualBreakCount="2">
    <brk id="40" man="true" max="16383" min="0"/>
    <brk id="96"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7" activeCellId="0" sqref="C7"/>
    </sheetView>
  </sheetViews>
  <sheetFormatPr defaultColWidth="8.4453125" defaultRowHeight="14.2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LibreOffice/24.8.2.1$MacOSX_X86_64 LibreOffice_project/0f794b6e29741098670a3b95d60478a65d05ef13</Application>
  <AppVersion>15.0000</AppVersion>
  <Company>Microsoft</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2015-09-24T04:24:19Z</dcterms:created>
  <dc:creator>A</dc:creator>
  <dc:description/>
  <dc:language>uk-UA</dc:language>
  <cp:lastModifiedBy/>
  <cp:lastPrinted>2024-12-19T10:02:44Z</cp:lastPrinted>
  <dcterms:modified xsi:type="dcterms:W3CDTF">2025-02-03T14:50:37Z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